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iotr\Documents\Public_disk\__Dzierżoniów_Energia-Komunalna sp. z o.o\___Przetarg na lata 2027-2028\___Dokumentacja przetargowa !!!\"/>
    </mc:Choice>
  </mc:AlternateContent>
  <xr:revisionPtr revIDLastSave="0" documentId="13_ncr:1_{65A3883F-747E-41BA-8DCE-770BDA36BDD8}" xr6:coauthVersionLast="47" xr6:coauthVersionMax="47" xr10:uidLastSave="{00000000-0000-0000-0000-000000000000}"/>
  <workbookProtection workbookAlgorithmName="SHA-512" workbookHashValue="vsVGCujlHxiFi669hEP6kZlyNrc9C2Hodrw4OtCKUoke0dYTUzLoCAwU1PRFN2/Sib0CAYinoSRAF3Il6HHFkg==" workbookSaltValue="AqapU1trqqTN7XL2GELQsQ==" workbookSpinCount="100000" lockStructure="1"/>
  <bookViews>
    <workbookView xWindow="-120" yWindow="-120" windowWidth="29040" windowHeight="17520" xr2:uid="{00000000-000D-0000-FFFF-FFFF00000000}"/>
  </bookViews>
  <sheets>
    <sheet name="Załącznik  2 do SW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3" i="1"/>
  <c r="E16" i="1" l="1"/>
  <c r="E17" i="1"/>
  <c r="E18" i="1" l="1"/>
  <c r="E20" i="1" s="1"/>
  <c r="E19" i="1" s="1"/>
</calcChain>
</file>

<file path=xl/sharedStrings.xml><?xml version="1.0" encoding="utf-8"?>
<sst xmlns="http://schemas.openxmlformats.org/spreadsheetml/2006/main" count="59" uniqueCount="45">
  <si>
    <t>Pozycja (nazwa)</t>
  </si>
  <si>
    <t>Jednostka</t>
  </si>
  <si>
    <t>MWh</t>
  </si>
  <si>
    <t>Koszt jednostkowy kalkulacyjny netto energii elektrycznej zakupionej/pobranej z sieci -- NETTO</t>
  </si>
  <si>
    <t>PLN/MWh</t>
  </si>
  <si>
    <t>SREDNI koszt jednostkowy energii elektrycznej zakupionej/pobranej z sieci -- NETTO</t>
  </si>
  <si>
    <t>Łączny koszt NETTO zakupionej energii</t>
  </si>
  <si>
    <t>PLN</t>
  </si>
  <si>
    <t>Łączny koszt zbilansowania nadwyżek energii
(energia wprowadzona do sieci)</t>
  </si>
  <si>
    <t>VAT 23%</t>
  </si>
  <si>
    <t xml:space="preserve">   --  WYPEŁNIA  WYKONAWCA</t>
  </si>
  <si>
    <t>Objaśnienia do tabeli nr 1:</t>
  </si>
  <si>
    <t>Nazwa pozycji</t>
  </si>
  <si>
    <t>Opis</t>
  </si>
  <si>
    <t>……………………………………………………………………..</t>
  </si>
  <si>
    <t>pieczęć i podpis osoby upoważnionej / umocowanej</t>
  </si>
  <si>
    <t>Zamawiający zaleca zapisanie dokumentu w formacie PDF.</t>
  </si>
  <si>
    <t>Szacowany wolumen energii elektrycznej pobranej z sieci (zakupionej)</t>
  </si>
  <si>
    <t>Szacowany wolumen energii elektrycznej oddanej do sieci (wprowadzonej nadwyżki energii elektrycznej)</t>
  </si>
  <si>
    <t>Koszt jednostkowy kalkulacyjny netto energii elektrycznej pobranej z sieci (zakupionej)</t>
  </si>
  <si>
    <t>Dokument należy wypełnić i podpisać kwalifikowanym podpisem elektronicznym.</t>
  </si>
  <si>
    <t>A</t>
  </si>
  <si>
    <t>B</t>
  </si>
  <si>
    <t>C</t>
  </si>
  <si>
    <t>D</t>
  </si>
  <si>
    <r>
      <t xml:space="preserve">Koszt akcyzy </t>
    </r>
    <r>
      <rPr>
        <b/>
        <sz val="12"/>
        <rFont val="Calibri"/>
        <family val="2"/>
        <charset val="238"/>
      </rPr>
      <t>A</t>
    </r>
    <r>
      <rPr>
        <sz val="10"/>
        <rFont val="Calibri"/>
        <family val="2"/>
        <charset val="238"/>
      </rPr>
      <t>k</t>
    </r>
    <r>
      <rPr>
        <sz val="11"/>
        <rFont val="Calibri"/>
        <family val="2"/>
        <charset val="238"/>
      </rPr>
      <t xml:space="preserve"> -- NETTO</t>
    </r>
  </si>
  <si>
    <r>
      <t xml:space="preserve">Koszt akcyzy - </t>
    </r>
    <r>
      <rPr>
        <b/>
        <sz val="12"/>
        <color theme="1"/>
        <rFont val="Calibri"/>
        <family val="2"/>
        <charset val="238"/>
        <scheme val="minor"/>
      </rPr>
      <t>A</t>
    </r>
    <r>
      <rPr>
        <sz val="10"/>
        <color theme="1"/>
        <rFont val="Calibri"/>
        <family val="2"/>
        <charset val="238"/>
        <scheme val="minor"/>
      </rPr>
      <t>k</t>
    </r>
  </si>
  <si>
    <r>
      <t xml:space="preserve">Jednostkowy koszt marży -- </t>
    </r>
    <r>
      <rPr>
        <b/>
        <sz val="12"/>
        <rFont val="Calibri"/>
        <family val="2"/>
        <charset val="238"/>
      </rPr>
      <t>M</t>
    </r>
    <r>
      <rPr>
        <sz val="10"/>
        <rFont val="Calibri"/>
        <family val="2"/>
        <charset val="238"/>
      </rPr>
      <t>k_p</t>
    </r>
  </si>
  <si>
    <r>
      <t xml:space="preserve">Jednostkowy koszt marży -- </t>
    </r>
    <r>
      <rPr>
        <b/>
        <sz val="12"/>
        <rFont val="Calibri"/>
        <family val="2"/>
        <charset val="238"/>
      </rPr>
      <t>M</t>
    </r>
    <r>
      <rPr>
        <sz val="10"/>
        <rFont val="Calibri"/>
        <family val="2"/>
        <charset val="238"/>
      </rPr>
      <t>k_o</t>
    </r>
  </si>
  <si>
    <r>
      <t xml:space="preserve">Marża Wykonawcy - </t>
    </r>
    <r>
      <rPr>
        <b/>
        <sz val="12"/>
        <color theme="1"/>
        <rFont val="Calibri"/>
        <family val="2"/>
        <charset val="238"/>
        <scheme val="minor"/>
      </rPr>
      <t>M</t>
    </r>
    <r>
      <rPr>
        <sz val="12"/>
        <color theme="1"/>
        <rFont val="Calibri"/>
        <family val="2"/>
        <charset val="238"/>
        <scheme val="minor"/>
      </rPr>
      <t>k_o</t>
    </r>
  </si>
  <si>
    <t>Na potrzeby wyboru najkorzystniejszej oferty Zamawiający przyjął średnioważony kurs transakcji dla indeksu 
TGeBASEm  z 12 miesiecy poprzedzających ogłoszenie postępowania
- na podstawie raportu TGE</t>
  </si>
  <si>
    <r>
      <t xml:space="preserve">Jednostkowy koszt marży -- </t>
    </r>
    <r>
      <rPr>
        <b/>
        <sz val="12"/>
        <color theme="1"/>
        <rFont val="Calibri"/>
        <family val="2"/>
        <charset val="238"/>
        <scheme val="minor"/>
      </rPr>
      <t>M</t>
    </r>
    <r>
      <rPr>
        <sz val="10"/>
        <color theme="1"/>
        <rFont val="Calibri"/>
        <family val="2"/>
        <charset val="238"/>
        <scheme val="minor"/>
      </rPr>
      <t>k_p</t>
    </r>
  </si>
  <si>
    <t>Łączny koszt NETTO  energii elektrycznej
(Energia zakupiona + energia wprowadzona do sieci)</t>
  </si>
  <si>
    <t>Tabela nr 1</t>
  </si>
  <si>
    <t>5,0 PLN/MWh - przyjęty koszt akcyzy obowiązujący
w roku 2026</t>
  </si>
  <si>
    <r>
      <rPr>
        <u/>
        <sz val="11"/>
        <color theme="1"/>
        <rFont val="Calibri"/>
        <family val="2"/>
        <charset val="238"/>
        <scheme val="minor"/>
      </rPr>
      <t>Marża Wykonawcy dot. energii pobranej / zakupionej, zawierająca m.in.:</t>
    </r>
    <r>
      <rPr>
        <sz val="10"/>
        <color theme="1"/>
        <rFont val="Calibri"/>
        <family val="2"/>
        <charset val="238"/>
        <scheme val="minor"/>
      </rPr>
      <t xml:space="preserve">
bilansowanie handlowe, koszta umorzenia Praw Majątkowych stałe dla całego okresu zamówienia (PM = 5,55 PLN/MWh), opłaty transakcyjne/handlowe, koszt obsługi, koszt opracowania raportu rozliczeniowego/sumarycznego za dany okres rozliczeniowy oraz koszt zmienności profilu</t>
    </r>
  </si>
  <si>
    <r>
      <t xml:space="preserve">Obliczeniowa marża Wykonawcy/Sprzedawcy dot. energii
oddanej/wprowadzonej do sieci wyliczona z formuły:
</t>
    </r>
    <r>
      <rPr>
        <b/>
        <sz val="12"/>
        <color theme="1"/>
        <rFont val="Calibri"/>
        <family val="2"/>
        <charset val="238"/>
        <scheme val="minor"/>
      </rPr>
      <t xml:space="preserve">
M</t>
    </r>
    <r>
      <rPr>
        <sz val="12"/>
        <color theme="1"/>
        <rFont val="Calibri"/>
        <family val="2"/>
        <charset val="238"/>
        <scheme val="minor"/>
      </rPr>
      <t>k_o  =  [</t>
    </r>
    <r>
      <rPr>
        <b/>
        <sz val="12"/>
        <color theme="1"/>
        <rFont val="Calibri"/>
        <family val="2"/>
        <charset val="238"/>
        <scheme val="minor"/>
      </rPr>
      <t>M</t>
    </r>
    <r>
      <rPr>
        <sz val="12"/>
        <color theme="1"/>
        <rFont val="Calibri"/>
        <family val="2"/>
        <charset val="238"/>
        <scheme val="minor"/>
      </rPr>
      <t>k_p - 5,55 ]</t>
    </r>
    <r>
      <rPr>
        <u/>
        <sz val="11"/>
        <color theme="1"/>
        <rFont val="Calibri"/>
        <family val="2"/>
        <charset val="238"/>
        <scheme val="minor"/>
      </rPr>
      <t xml:space="preserve">
</t>
    </r>
    <r>
      <rPr>
        <sz val="10"/>
        <color theme="1"/>
        <rFont val="Calibri"/>
        <family val="2"/>
        <charset val="238"/>
        <scheme val="minor"/>
      </rPr>
      <t>gdzie:  5,55 - przyjęty stały koszt umorzenia
Praw Majątkowych (PM)</t>
    </r>
  </si>
  <si>
    <r>
      <t xml:space="preserve">Współczynnik profilu --  </t>
    </r>
    <r>
      <rPr>
        <b/>
        <sz val="11"/>
        <rFont val="Calibri"/>
        <family val="2"/>
        <charset val="238"/>
      </rPr>
      <t>W</t>
    </r>
    <r>
      <rPr>
        <sz val="11"/>
        <rFont val="Calibri"/>
        <family val="2"/>
        <charset val="238"/>
      </rPr>
      <t xml:space="preserve">p
</t>
    </r>
    <r>
      <rPr>
        <sz val="10"/>
        <rFont val="Calibri"/>
        <family val="2"/>
        <charset val="238"/>
      </rPr>
      <t>(uwzględniany tylko przy kontraktach terminowych BASE_Q lub BASE_M)</t>
    </r>
  </si>
  <si>
    <t>----</t>
  </si>
  <si>
    <r>
      <t xml:space="preserve">Współczynnik profilu -- </t>
    </r>
    <r>
      <rPr>
        <sz val="12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W</t>
    </r>
    <r>
      <rPr>
        <sz val="12"/>
        <color theme="1"/>
        <rFont val="Calibri"/>
        <family val="2"/>
        <charset val="238"/>
        <scheme val="minor"/>
      </rPr>
      <t>p</t>
    </r>
  </si>
  <si>
    <t>-----</t>
  </si>
  <si>
    <r>
      <t xml:space="preserve">Przyjęty przez Zamawiającego stały współczynnik profilowy poboru energii w odniesieniu do kontraktów
terminowych BASE
</t>
    </r>
    <r>
      <rPr>
        <sz val="10"/>
        <color theme="1"/>
        <rFont val="Calibri"/>
        <family val="2"/>
        <charset val="238"/>
        <scheme val="minor"/>
      </rPr>
      <t xml:space="preserve">(współczynnik </t>
    </r>
    <r>
      <rPr>
        <b/>
        <sz val="10"/>
        <color theme="1"/>
        <rFont val="Calibri"/>
        <family val="2"/>
        <charset val="238"/>
        <scheme val="minor"/>
      </rPr>
      <t>W</t>
    </r>
    <r>
      <rPr>
        <sz val="10"/>
        <color theme="1"/>
        <rFont val="Calibri"/>
        <family val="2"/>
        <charset val="238"/>
        <scheme val="minor"/>
      </rPr>
      <t>p uwzględniany będzie w rozliczeniu energii tylko w sytuacji zlecenia zakupu kontraktów terminowych)</t>
    </r>
  </si>
  <si>
    <r>
      <rPr>
        <b/>
        <sz val="11"/>
        <rFont val="Calibri"/>
        <family val="2"/>
        <charset val="238"/>
      </rPr>
      <t xml:space="preserve">Łączna cena oferty brutto </t>
    </r>
    <r>
      <rPr>
        <sz val="11"/>
        <rFont val="Calibri"/>
        <family val="2"/>
        <charset val="238"/>
      </rPr>
      <t xml:space="preserve">
(Energia zakupiona + energia wprowadzona do sieci)</t>
    </r>
  </si>
  <si>
    <t>Zamówienie:  01.01.2027 -- 31.12.2028
(24 miesiące)</t>
  </si>
  <si>
    <t>Załącznik nr 2 do SWZ - FORMULARZ CENOWY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</si>
</sst>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43" formatCode="_-* #,##0.00_-;\-* #,##0.00_-;_-* &quot;-&quot;??_-;_-@_-"/>
    <numFmt numFmtId="164" formatCode="_-* #,##0.000_-;\-* #,##0.000_-;_-* &quot;-&quot;??_-;_-@_-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b/>
      <sz val="18"/>
      <name val="Calibri"/>
      <family val="2"/>
      <charset val="238"/>
    </font>
    <font>
      <b/>
      <sz val="9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color indexed="8"/>
      <name val="Cambria"/>
      <family val="1"/>
      <charset val="238"/>
    </font>
    <font>
      <vertAlign val="superscript"/>
      <sz val="12"/>
      <color indexed="8"/>
      <name val="Cambria"/>
      <family val="1"/>
      <charset val="238"/>
    </font>
    <font>
      <b/>
      <sz val="14"/>
      <color rgb="FFFF0000"/>
      <name val="Times New Roman"/>
      <family val="1"/>
      <charset val="238"/>
    </font>
    <font>
      <b/>
      <sz val="12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charset val="238"/>
      <scheme val="minor"/>
    </font>
    <font>
      <sz val="11"/>
      <name val="Calibri"/>
      <family val="2"/>
    </font>
    <font>
      <sz val="11"/>
      <color theme="0" tint="-0.14999847407452621"/>
      <name val="Calibri"/>
      <family val="2"/>
      <scheme val="minor"/>
    </font>
    <font>
      <b/>
      <sz val="1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17" fillId="0" borderId="0"/>
    <xf numFmtId="44" fontId="2" fillId="0" borderId="0" applyFont="0" applyFill="0" applyBorder="0" applyAlignment="0" applyProtection="0"/>
  </cellStyleXfs>
  <cellXfs count="100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0" fillId="0" borderId="7" xfId="0" applyFont="1" applyBorder="1" applyAlignment="1">
      <alignment horizontal="center" vertical="center" wrapText="1" readingOrder="1"/>
    </xf>
    <xf numFmtId="0" fontId="10" fillId="0" borderId="11" xfId="0" applyFont="1" applyBorder="1" applyAlignment="1">
      <alignment horizontal="center" vertical="center" wrapText="1" readingOrder="1"/>
    </xf>
    <xf numFmtId="0" fontId="10" fillId="0" borderId="14" xfId="0" applyFont="1" applyBorder="1" applyAlignment="1">
      <alignment horizontal="center" vertical="center" wrapText="1" readingOrder="1"/>
    </xf>
    <xf numFmtId="0" fontId="10" fillId="0" borderId="3" xfId="0" applyFont="1" applyBorder="1" applyAlignment="1">
      <alignment horizontal="center" vertical="center" wrapText="1" readingOrder="1"/>
    </xf>
    <xf numFmtId="0" fontId="10" fillId="0" borderId="24" xfId="0" applyFont="1" applyBorder="1" applyAlignment="1">
      <alignment horizontal="center" vertical="center" wrapText="1" readingOrder="1"/>
    </xf>
    <xf numFmtId="0" fontId="13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left" vertical="center" wrapText="1" readingOrder="1"/>
    </xf>
    <xf numFmtId="0" fontId="10" fillId="0" borderId="0" xfId="0" applyFont="1" applyAlignment="1">
      <alignment horizontal="center" vertical="center" wrapText="1" readingOrder="1"/>
    </xf>
    <xf numFmtId="43" fontId="14" fillId="0" borderId="0" xfId="1" applyFont="1" applyFill="1" applyBorder="1" applyAlignment="1">
      <alignment vertical="center" wrapText="1"/>
    </xf>
    <xf numFmtId="0" fontId="8" fillId="0" borderId="0" xfId="0" quotePrefix="1" applyFont="1" applyAlignment="1">
      <alignment horizontal="left" vertical="center" wrapText="1" readingOrder="1"/>
    </xf>
    <xf numFmtId="0" fontId="7" fillId="0" borderId="0" xfId="0" quotePrefix="1" applyFont="1" applyAlignment="1">
      <alignment horizontal="center" vertical="center" wrapText="1" readingOrder="1"/>
    </xf>
    <xf numFmtId="0" fontId="3" fillId="2" borderId="18" xfId="0" applyFont="1" applyFill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 wrapText="1"/>
    </xf>
    <xf numFmtId="0" fontId="18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20" fillId="0" borderId="0" xfId="0" applyFont="1" applyAlignment="1">
      <alignment wrapText="1"/>
    </xf>
    <xf numFmtId="0" fontId="21" fillId="0" borderId="0" xfId="0" applyFont="1"/>
    <xf numFmtId="0" fontId="0" fillId="0" borderId="0" xfId="0" quotePrefix="1"/>
    <xf numFmtId="0" fontId="0" fillId="0" borderId="0" xfId="0" applyAlignment="1">
      <alignment horizontal="right"/>
    </xf>
    <xf numFmtId="0" fontId="22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 wrapText="1" readingOrder="1"/>
    </xf>
    <xf numFmtId="0" fontId="24" fillId="0" borderId="35" xfId="0" applyFont="1" applyBorder="1" applyAlignment="1">
      <alignment horizontal="center" vertical="center" wrapText="1" readingOrder="1"/>
    </xf>
    <xf numFmtId="0" fontId="7" fillId="0" borderId="36" xfId="0" applyFont="1" applyBorder="1" applyAlignment="1">
      <alignment horizontal="left" vertical="center" wrapText="1" readingOrder="1"/>
    </xf>
    <xf numFmtId="0" fontId="7" fillId="0" borderId="15" xfId="0" applyFont="1" applyBorder="1" applyAlignment="1">
      <alignment horizontal="left" vertical="center" wrapText="1" readingOrder="1"/>
    </xf>
    <xf numFmtId="0" fontId="7" fillId="0" borderId="37" xfId="0" applyFont="1" applyBorder="1" applyAlignment="1">
      <alignment horizontal="left" vertical="center" wrapText="1" readingOrder="1"/>
    </xf>
    <xf numFmtId="0" fontId="7" fillId="0" borderId="38" xfId="0" applyFont="1" applyBorder="1" applyAlignment="1">
      <alignment horizontal="left" vertical="center" wrapText="1" readingOrder="1"/>
    </xf>
    <xf numFmtId="0" fontId="7" fillId="0" borderId="39" xfId="0" applyFont="1" applyBorder="1" applyAlignment="1">
      <alignment horizontal="left" vertical="center" wrapText="1" readingOrder="1"/>
    </xf>
    <xf numFmtId="0" fontId="7" fillId="0" borderId="35" xfId="0" applyFont="1" applyBorder="1" applyAlignment="1">
      <alignment horizontal="left" vertical="center" wrapText="1" readingOrder="1"/>
    </xf>
    <xf numFmtId="0" fontId="7" fillId="0" borderId="33" xfId="0" applyFont="1" applyBorder="1" applyAlignment="1">
      <alignment horizontal="center" vertical="center" wrapText="1" readingOrder="1"/>
    </xf>
    <xf numFmtId="0" fontId="7" fillId="0" borderId="40" xfId="0" applyFont="1" applyBorder="1" applyAlignment="1">
      <alignment horizontal="center" vertical="center" wrapText="1" readingOrder="1"/>
    </xf>
    <xf numFmtId="0" fontId="7" fillId="0" borderId="41" xfId="0" applyFont="1" applyBorder="1" applyAlignment="1">
      <alignment horizontal="center" vertical="center" wrapText="1" readingOrder="1"/>
    </xf>
    <xf numFmtId="0" fontId="7" fillId="0" borderId="42" xfId="0" applyFont="1" applyBorder="1" applyAlignment="1">
      <alignment horizontal="center" vertical="center" wrapText="1" readingOrder="1"/>
    </xf>
    <xf numFmtId="0" fontId="7" fillId="0" borderId="32" xfId="0" applyFont="1" applyBorder="1" applyAlignment="1">
      <alignment horizontal="center" vertical="center" wrapText="1" readingOrder="1"/>
    </xf>
    <xf numFmtId="0" fontId="7" fillId="0" borderId="43" xfId="0" applyFont="1" applyBorder="1" applyAlignment="1">
      <alignment horizontal="center" vertical="center" wrapText="1" readingOrder="1"/>
    </xf>
    <xf numFmtId="0" fontId="25" fillId="0" borderId="0" xfId="0" applyFont="1" applyAlignment="1">
      <alignment horizontal="center" vertical="center"/>
    </xf>
    <xf numFmtId="44" fontId="0" fillId="0" borderId="0" xfId="3" applyFont="1"/>
    <xf numFmtId="0" fontId="15" fillId="0" borderId="18" xfId="0" quotePrefix="1" applyFont="1" applyBorder="1" applyAlignment="1">
      <alignment horizontal="center" vertical="center"/>
    </xf>
    <xf numFmtId="0" fontId="28" fillId="0" borderId="0" xfId="0" applyFont="1" applyAlignment="1">
      <alignment vertical="center"/>
    </xf>
    <xf numFmtId="0" fontId="0" fillId="3" borderId="18" xfId="0" applyFill="1" applyBorder="1"/>
    <xf numFmtId="43" fontId="9" fillId="0" borderId="19" xfId="1" applyFont="1" applyFill="1" applyBorder="1" applyAlignment="1">
      <alignment horizontal="center" vertical="center" wrapText="1" readingOrder="1"/>
    </xf>
    <xf numFmtId="43" fontId="9" fillId="0" borderId="21" xfId="1" applyFont="1" applyFill="1" applyBorder="1" applyAlignment="1">
      <alignment horizontal="center" vertical="center" wrapText="1" readingOrder="1"/>
    </xf>
    <xf numFmtId="43" fontId="9" fillId="0" borderId="20" xfId="1" applyFont="1" applyFill="1" applyBorder="1" applyAlignment="1">
      <alignment horizontal="center" vertical="center" wrapText="1" readingOrder="1"/>
    </xf>
    <xf numFmtId="0" fontId="11" fillId="2" borderId="1" xfId="0" applyFont="1" applyFill="1" applyBorder="1" applyAlignment="1">
      <alignment horizontal="center" vertical="center" wrapText="1" readingOrder="1"/>
    </xf>
    <xf numFmtId="0" fontId="11" fillId="2" borderId="4" xfId="0" applyFont="1" applyFill="1" applyBorder="1" applyAlignment="1">
      <alignment horizontal="center" vertical="center" wrapText="1" readingOrder="1"/>
    </xf>
    <xf numFmtId="0" fontId="11" fillId="2" borderId="2" xfId="0" applyFont="1" applyFill="1" applyBorder="1" applyAlignment="1">
      <alignment horizontal="center" vertical="center" wrapText="1" readingOrder="1"/>
    </xf>
    <xf numFmtId="0" fontId="11" fillId="2" borderId="5" xfId="0" applyFont="1" applyFill="1" applyBorder="1" applyAlignment="1">
      <alignment horizontal="center" vertical="center" wrapText="1" readingOrder="1"/>
    </xf>
    <xf numFmtId="0" fontId="11" fillId="2" borderId="8" xfId="0" applyFont="1" applyFill="1" applyBorder="1" applyAlignment="1">
      <alignment horizontal="center" vertical="center" wrapText="1" readingOrder="1"/>
    </xf>
    <xf numFmtId="0" fontId="11" fillId="2" borderId="6" xfId="0" applyFont="1" applyFill="1" applyBorder="1" applyAlignment="1">
      <alignment horizontal="center" vertical="center" wrapText="1" readingOrder="1"/>
    </xf>
    <xf numFmtId="164" fontId="9" fillId="0" borderId="9" xfId="1" applyNumberFormat="1" applyFont="1" applyFill="1" applyBorder="1" applyAlignment="1">
      <alignment horizontal="center" vertical="center" wrapText="1" readingOrder="1"/>
    </xf>
    <xf numFmtId="164" fontId="9" fillId="0" borderId="12" xfId="1" applyNumberFormat="1" applyFont="1" applyFill="1" applyBorder="1" applyAlignment="1">
      <alignment horizontal="center" vertical="center" wrapText="1" readingOrder="1"/>
    </xf>
    <xf numFmtId="164" fontId="9" fillId="0" borderId="10" xfId="1" applyNumberFormat="1" applyFont="1" applyFill="1" applyBorder="1" applyAlignment="1">
      <alignment horizontal="center" vertical="center" wrapText="1" readingOrder="1"/>
    </xf>
    <xf numFmtId="164" fontId="9" fillId="0" borderId="13" xfId="1" applyNumberFormat="1" applyFont="1" applyFill="1" applyBorder="1" applyAlignment="1">
      <alignment horizontal="center" vertical="center" wrapText="1" readingOrder="1"/>
    </xf>
    <xf numFmtId="164" fontId="9" fillId="0" borderId="14" xfId="1" applyNumberFormat="1" applyFont="1" applyFill="1" applyBorder="1" applyAlignment="1">
      <alignment horizontal="center" vertical="center" wrapText="1" readingOrder="1"/>
    </xf>
    <xf numFmtId="164" fontId="9" fillId="0" borderId="15" xfId="1" applyNumberFormat="1" applyFont="1" applyFill="1" applyBorder="1" applyAlignment="1">
      <alignment horizontal="center" vertical="center" wrapText="1" readingOrder="1"/>
    </xf>
    <xf numFmtId="0" fontId="6" fillId="0" borderId="26" xfId="0" applyFont="1" applyBorder="1" applyAlignment="1">
      <alignment horizontal="center" vertical="center" wrapText="1" readingOrder="1"/>
    </xf>
    <xf numFmtId="0" fontId="6" fillId="0" borderId="27" xfId="0" applyFont="1" applyBorder="1" applyAlignment="1">
      <alignment horizontal="center" vertical="center" wrapText="1" readingOrder="1"/>
    </xf>
    <xf numFmtId="0" fontId="6" fillId="0" borderId="28" xfId="0" applyFont="1" applyBorder="1" applyAlignment="1">
      <alignment horizontal="center" vertical="center" wrapText="1" readingOrder="1"/>
    </xf>
    <xf numFmtId="0" fontId="6" fillId="0" borderId="29" xfId="0" applyFont="1" applyBorder="1" applyAlignment="1">
      <alignment horizontal="center" vertical="center" wrapText="1" readingOrder="1"/>
    </xf>
    <xf numFmtId="0" fontId="10" fillId="0" borderId="30" xfId="0" applyFont="1" applyBorder="1" applyAlignment="1">
      <alignment horizontal="center" vertical="center" wrapText="1" readingOrder="1"/>
    </xf>
    <xf numFmtId="0" fontId="10" fillId="0" borderId="31" xfId="0" applyFont="1" applyBorder="1" applyAlignment="1">
      <alignment horizontal="center" vertical="center" wrapText="1" readingOrder="1"/>
    </xf>
    <xf numFmtId="43" fontId="9" fillId="0" borderId="16" xfId="1" applyFont="1" applyFill="1" applyBorder="1" applyAlignment="1">
      <alignment horizontal="center" vertical="center" wrapText="1" readingOrder="1"/>
    </xf>
    <xf numFmtId="43" fontId="9" fillId="0" borderId="18" xfId="1" applyFont="1" applyFill="1" applyBorder="1" applyAlignment="1">
      <alignment horizontal="center" vertical="center" wrapText="1" readingOrder="1"/>
    </xf>
    <xf numFmtId="43" fontId="9" fillId="0" borderId="17" xfId="1" applyFont="1" applyFill="1" applyBorder="1" applyAlignment="1">
      <alignment horizontal="center" vertical="center" wrapText="1" readingOrder="1"/>
    </xf>
    <xf numFmtId="43" fontId="9" fillId="3" borderId="16" xfId="1" applyFont="1" applyFill="1" applyBorder="1" applyAlignment="1" applyProtection="1">
      <alignment horizontal="center" vertical="center" wrapText="1" readingOrder="1"/>
      <protection locked="0"/>
    </xf>
    <xf numFmtId="43" fontId="9" fillId="3" borderId="18" xfId="1" applyFont="1" applyFill="1" applyBorder="1" applyAlignment="1" applyProtection="1">
      <alignment horizontal="center" vertical="center" wrapText="1" readingOrder="1"/>
      <protection locked="0"/>
    </xf>
    <xf numFmtId="43" fontId="9" fillId="3" borderId="17" xfId="1" applyFont="1" applyFill="1" applyBorder="1" applyAlignment="1" applyProtection="1">
      <alignment horizontal="center" vertical="center" wrapText="1" readingOrder="1"/>
      <protection locked="0"/>
    </xf>
    <xf numFmtId="43" fontId="9" fillId="0" borderId="13" xfId="1" applyFont="1" applyFill="1" applyBorder="1" applyAlignment="1">
      <alignment horizontal="center" vertical="center" wrapText="1" readingOrder="1"/>
    </xf>
    <xf numFmtId="43" fontId="9" fillId="0" borderId="14" xfId="1" applyFont="1" applyFill="1" applyBorder="1" applyAlignment="1">
      <alignment horizontal="center" vertical="center" wrapText="1" readingOrder="1"/>
    </xf>
    <xf numFmtId="43" fontId="9" fillId="0" borderId="15" xfId="1" applyFont="1" applyFill="1" applyBorder="1" applyAlignment="1">
      <alignment horizontal="center" vertical="center" wrapText="1" readingOrder="1"/>
    </xf>
    <xf numFmtId="0" fontId="24" fillId="2" borderId="34" xfId="0" applyFont="1" applyFill="1" applyBorder="1" applyAlignment="1">
      <alignment horizontal="center" vertical="center" wrapText="1" readingOrder="1"/>
    </xf>
    <xf numFmtId="0" fontId="24" fillId="2" borderId="24" xfId="0" applyFont="1" applyFill="1" applyBorder="1" applyAlignment="1">
      <alignment horizontal="center" vertical="center" wrapText="1" readingOrder="1"/>
    </xf>
    <xf numFmtId="0" fontId="24" fillId="2" borderId="35" xfId="0" applyFont="1" applyFill="1" applyBorder="1" applyAlignment="1">
      <alignment horizontal="center" vertical="center" wrapText="1" readingOrder="1"/>
    </xf>
    <xf numFmtId="43" fontId="9" fillId="2" borderId="16" xfId="1" applyFont="1" applyFill="1" applyBorder="1" applyAlignment="1" applyProtection="1">
      <alignment horizontal="center" vertical="center" wrapText="1" readingOrder="1"/>
    </xf>
    <xf numFmtId="43" fontId="9" fillId="2" borderId="18" xfId="1" applyFont="1" applyFill="1" applyBorder="1" applyAlignment="1" applyProtection="1">
      <alignment horizontal="center" vertical="center" wrapText="1" readingOrder="1"/>
    </xf>
    <xf numFmtId="43" fontId="9" fillId="2" borderId="17" xfId="1" applyFont="1" applyFill="1" applyBorder="1" applyAlignment="1" applyProtection="1">
      <alignment horizontal="center" vertical="center" wrapText="1" readingOrder="1"/>
    </xf>
    <xf numFmtId="164" fontId="9" fillId="0" borderId="16" xfId="1" applyNumberFormat="1" applyFont="1" applyFill="1" applyBorder="1" applyAlignment="1">
      <alignment horizontal="center" vertical="center" wrapText="1" readingOrder="1"/>
    </xf>
    <xf numFmtId="164" fontId="9" fillId="0" borderId="18" xfId="1" applyNumberFormat="1" applyFont="1" applyFill="1" applyBorder="1" applyAlignment="1">
      <alignment horizontal="center" vertical="center" wrapText="1" readingOrder="1"/>
    </xf>
    <xf numFmtId="164" fontId="9" fillId="0" borderId="17" xfId="1" applyNumberFormat="1" applyFont="1" applyFill="1" applyBorder="1" applyAlignment="1">
      <alignment horizontal="center" vertical="center" wrapText="1" readingOrder="1"/>
    </xf>
    <xf numFmtId="0" fontId="15" fillId="0" borderId="44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43" fontId="9" fillId="0" borderId="1" xfId="1" applyFont="1" applyFill="1" applyBorder="1" applyAlignment="1">
      <alignment horizontal="center" vertical="center" wrapText="1"/>
    </xf>
    <xf numFmtId="43" fontId="9" fillId="0" borderId="4" xfId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43" fontId="9" fillId="0" borderId="5" xfId="1" applyFont="1" applyFill="1" applyBorder="1" applyAlignment="1">
      <alignment horizontal="center" vertical="center" wrapText="1"/>
    </xf>
    <xf numFmtId="43" fontId="9" fillId="0" borderId="8" xfId="1" applyFont="1" applyFill="1" applyBorder="1" applyAlignment="1">
      <alignment horizontal="center" vertical="center" wrapText="1"/>
    </xf>
    <xf numFmtId="43" fontId="9" fillId="0" borderId="6" xfId="1" applyFont="1" applyFill="1" applyBorder="1" applyAlignment="1">
      <alignment horizontal="center" vertical="center" wrapText="1"/>
    </xf>
    <xf numFmtId="43" fontId="12" fillId="0" borderId="22" xfId="1" applyFont="1" applyFill="1" applyBorder="1" applyAlignment="1">
      <alignment horizontal="center" vertical="center" wrapText="1"/>
    </xf>
    <xf numFmtId="43" fontId="12" fillId="0" borderId="25" xfId="1" applyFont="1" applyFill="1" applyBorder="1" applyAlignment="1">
      <alignment horizontal="center" vertical="center" wrapText="1"/>
    </xf>
    <xf numFmtId="43" fontId="12" fillId="0" borderId="23" xfId="1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23" fillId="0" borderId="18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</cellXfs>
  <cellStyles count="4">
    <cellStyle name="Dziesiętny" xfId="1" builtinId="3"/>
    <cellStyle name="Excel Built-in Normal" xfId="2" xr:uid="{6DC05F3C-3948-4A0F-8195-7E9C40A49CC7}"/>
    <cellStyle name="Normalny" xfId="0" builtinId="0"/>
    <cellStyle name="Walutowy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40"/>
  <sheetViews>
    <sheetView tabSelected="1" zoomScaleNormal="100" workbookViewId="0">
      <selection activeCell="E10" sqref="E10:H10"/>
    </sheetView>
  </sheetViews>
  <sheetFormatPr defaultRowHeight="15" x14ac:dyDescent="0.25"/>
  <cols>
    <col min="1" max="1" width="4" customWidth="1"/>
    <col min="2" max="2" width="6.85546875" customWidth="1"/>
    <col min="3" max="3" width="53" customWidth="1"/>
    <col min="4" max="4" width="12.28515625" customWidth="1"/>
    <col min="5" max="6" width="15.28515625" customWidth="1"/>
    <col min="7" max="7" width="4" customWidth="1"/>
    <col min="8" max="8" width="20.140625" customWidth="1"/>
  </cols>
  <sheetData>
    <row r="1" spans="2:12" ht="17.25" customHeight="1" x14ac:dyDescent="0.25"/>
    <row r="2" spans="2:12" ht="21" customHeight="1" x14ac:dyDescent="0.25">
      <c r="B2" s="1" t="s">
        <v>44</v>
      </c>
    </row>
    <row r="4" spans="2:12" ht="19.5" customHeight="1" thickBot="1" x14ac:dyDescent="0.3">
      <c r="B4" s="2" t="s">
        <v>33</v>
      </c>
    </row>
    <row r="5" spans="2:12" ht="18.75" customHeight="1" x14ac:dyDescent="0.25">
      <c r="B5" s="59" t="s">
        <v>0</v>
      </c>
      <c r="C5" s="60"/>
      <c r="D5" s="63" t="s">
        <v>1</v>
      </c>
      <c r="E5" s="47" t="s">
        <v>43</v>
      </c>
      <c r="F5" s="48"/>
      <c r="G5" s="48"/>
      <c r="H5" s="49"/>
    </row>
    <row r="6" spans="2:12" ht="30" customHeight="1" thickBot="1" x14ac:dyDescent="0.3">
      <c r="B6" s="61"/>
      <c r="C6" s="62"/>
      <c r="D6" s="64"/>
      <c r="E6" s="50"/>
      <c r="F6" s="51"/>
      <c r="G6" s="51"/>
      <c r="H6" s="52"/>
    </row>
    <row r="7" spans="2:12" ht="15.75" thickBot="1" x14ac:dyDescent="0.3">
      <c r="B7" s="33" t="s">
        <v>21</v>
      </c>
      <c r="C7" s="26" t="s">
        <v>22</v>
      </c>
      <c r="D7" s="25" t="s">
        <v>23</v>
      </c>
      <c r="E7" s="74" t="s">
        <v>24</v>
      </c>
      <c r="F7" s="75"/>
      <c r="G7" s="75"/>
      <c r="H7" s="76"/>
    </row>
    <row r="8" spans="2:12" ht="40.5" customHeight="1" x14ac:dyDescent="0.25">
      <c r="B8" s="34">
        <v>1</v>
      </c>
      <c r="C8" s="27" t="s">
        <v>17</v>
      </c>
      <c r="D8" s="5" t="s">
        <v>2</v>
      </c>
      <c r="E8" s="53">
        <v>45538.76</v>
      </c>
      <c r="F8" s="54"/>
      <c r="G8" s="54"/>
      <c r="H8" s="55"/>
      <c r="I8" s="24"/>
    </row>
    <row r="9" spans="2:12" ht="40.5" customHeight="1" x14ac:dyDescent="0.25">
      <c r="B9" s="34">
        <v>2</v>
      </c>
      <c r="C9" s="27" t="s">
        <v>18</v>
      </c>
      <c r="D9" s="5" t="s">
        <v>2</v>
      </c>
      <c r="E9" s="56">
        <v>2836.7</v>
      </c>
      <c r="F9" s="57"/>
      <c r="G9" s="57"/>
      <c r="H9" s="58"/>
      <c r="I9" s="24"/>
    </row>
    <row r="10" spans="2:12" ht="40.5" customHeight="1" x14ac:dyDescent="0.25">
      <c r="B10" s="35">
        <v>3</v>
      </c>
      <c r="C10" s="28" t="s">
        <v>3</v>
      </c>
      <c r="D10" s="6" t="s">
        <v>4</v>
      </c>
      <c r="E10" s="65">
        <v>478.11</v>
      </c>
      <c r="F10" s="66"/>
      <c r="G10" s="66"/>
      <c r="H10" s="67"/>
    </row>
    <row r="11" spans="2:12" ht="26.25" customHeight="1" x14ac:dyDescent="0.25">
      <c r="B11" s="35">
        <v>4</v>
      </c>
      <c r="C11" s="28" t="s">
        <v>25</v>
      </c>
      <c r="D11" s="6" t="s">
        <v>4</v>
      </c>
      <c r="E11" s="65">
        <v>5</v>
      </c>
      <c r="F11" s="66"/>
      <c r="G11" s="66"/>
      <c r="H11" s="67"/>
    </row>
    <row r="12" spans="2:12" ht="26.25" customHeight="1" x14ac:dyDescent="0.25">
      <c r="B12" s="35">
        <v>5</v>
      </c>
      <c r="C12" s="28" t="s">
        <v>27</v>
      </c>
      <c r="D12" s="6" t="s">
        <v>4</v>
      </c>
      <c r="E12" s="68"/>
      <c r="F12" s="69"/>
      <c r="G12" s="69"/>
      <c r="H12" s="70"/>
    </row>
    <row r="13" spans="2:12" ht="26.25" customHeight="1" x14ac:dyDescent="0.25">
      <c r="B13" s="35">
        <v>6</v>
      </c>
      <c r="C13" s="28" t="s">
        <v>28</v>
      </c>
      <c r="D13" s="6" t="s">
        <v>4</v>
      </c>
      <c r="E13" s="77">
        <f>E12-5.55</f>
        <v>-5.55</v>
      </c>
      <c r="F13" s="78"/>
      <c r="G13" s="78"/>
      <c r="H13" s="79"/>
    </row>
    <row r="14" spans="2:12" ht="40.5" x14ac:dyDescent="0.25">
      <c r="B14" s="35">
        <v>7</v>
      </c>
      <c r="C14" s="28" t="s">
        <v>37</v>
      </c>
      <c r="D14" s="6" t="s">
        <v>38</v>
      </c>
      <c r="E14" s="80">
        <v>1.0169999999999999</v>
      </c>
      <c r="F14" s="81"/>
      <c r="G14" s="81"/>
      <c r="H14" s="82"/>
      <c r="L14" s="40"/>
    </row>
    <row r="15" spans="2:12" ht="30" x14ac:dyDescent="0.25">
      <c r="B15" s="35">
        <v>8</v>
      </c>
      <c r="C15" s="28" t="s">
        <v>5</v>
      </c>
      <c r="D15" s="6" t="s">
        <v>4</v>
      </c>
      <c r="E15" s="71">
        <f>ROUND((E10+E11+E12+((E10*E14)-E10)),2)</f>
        <v>491.24</v>
      </c>
      <c r="F15" s="72"/>
      <c r="G15" s="72"/>
      <c r="H15" s="73"/>
    </row>
    <row r="16" spans="2:12" ht="18.75" x14ac:dyDescent="0.25">
      <c r="B16" s="35">
        <v>9</v>
      </c>
      <c r="C16" s="28" t="s">
        <v>6</v>
      </c>
      <c r="D16" s="6" t="s">
        <v>7</v>
      </c>
      <c r="E16" s="71">
        <f>ROUND((E8*E15),2)</f>
        <v>22370460.460000001</v>
      </c>
      <c r="F16" s="72"/>
      <c r="G16" s="72"/>
      <c r="H16" s="73"/>
    </row>
    <row r="17" spans="2:12" ht="30.75" thickBot="1" x14ac:dyDescent="0.3">
      <c r="B17" s="36">
        <v>10</v>
      </c>
      <c r="C17" s="29" t="s">
        <v>8</v>
      </c>
      <c r="D17" s="6" t="s">
        <v>7</v>
      </c>
      <c r="E17" s="44">
        <f>ROUND((E9*E13),2)</f>
        <v>-15743.69</v>
      </c>
      <c r="F17" s="45"/>
      <c r="G17" s="45"/>
      <c r="H17" s="46"/>
    </row>
    <row r="18" spans="2:12" ht="30" x14ac:dyDescent="0.25">
      <c r="B18" s="37">
        <v>11</v>
      </c>
      <c r="C18" s="30" t="s">
        <v>32</v>
      </c>
      <c r="D18" s="7" t="s">
        <v>7</v>
      </c>
      <c r="E18" s="87">
        <f>ROUND((E16+E17),2)</f>
        <v>22354716.77</v>
      </c>
      <c r="F18" s="88"/>
      <c r="G18" s="88"/>
      <c r="H18" s="89"/>
    </row>
    <row r="19" spans="2:12" ht="24" customHeight="1" thickBot="1" x14ac:dyDescent="0.3">
      <c r="B19" s="38">
        <v>12</v>
      </c>
      <c r="C19" s="31" t="s">
        <v>9</v>
      </c>
      <c r="D19" s="4" t="s">
        <v>7</v>
      </c>
      <c r="E19" s="90">
        <f>ROUND((E20-E18),2)</f>
        <v>5141584.8600000003</v>
      </c>
      <c r="F19" s="91"/>
      <c r="G19" s="91"/>
      <c r="H19" s="92"/>
    </row>
    <row r="20" spans="2:12" ht="36" customHeight="1" thickBot="1" x14ac:dyDescent="0.3">
      <c r="B20" s="33">
        <v>13</v>
      </c>
      <c r="C20" s="32" t="s">
        <v>42</v>
      </c>
      <c r="D20" s="8" t="s">
        <v>7</v>
      </c>
      <c r="E20" s="93">
        <f>ROUND((E18*1.23),2)</f>
        <v>27496301.629999999</v>
      </c>
      <c r="F20" s="94"/>
      <c r="G20" s="94"/>
      <c r="H20" s="95"/>
    </row>
    <row r="21" spans="2:12" x14ac:dyDescent="0.25">
      <c r="B21" s="9"/>
      <c r="C21" s="10"/>
      <c r="D21" s="11"/>
      <c r="E21" s="12"/>
      <c r="F21" s="12"/>
    </row>
    <row r="22" spans="2:12" ht="18.75" x14ac:dyDescent="0.25">
      <c r="B22" s="43"/>
      <c r="C22" s="13" t="s">
        <v>10</v>
      </c>
      <c r="D22" s="11"/>
      <c r="E22" s="12"/>
      <c r="F22" s="12"/>
    </row>
    <row r="23" spans="2:12" x14ac:dyDescent="0.25">
      <c r="B23" s="14"/>
      <c r="C23" s="14"/>
      <c r="D23" s="11"/>
      <c r="E23" s="12"/>
      <c r="F23" s="12"/>
    </row>
    <row r="24" spans="2:12" x14ac:dyDescent="0.25">
      <c r="B24" t="s">
        <v>11</v>
      </c>
    </row>
    <row r="25" spans="2:12" x14ac:dyDescent="0.25">
      <c r="B25" s="96" t="s">
        <v>12</v>
      </c>
      <c r="C25" s="96"/>
      <c r="D25" s="15" t="s">
        <v>1</v>
      </c>
      <c r="E25" s="96" t="s">
        <v>13</v>
      </c>
      <c r="F25" s="96"/>
      <c r="G25" s="96"/>
      <c r="H25" s="96"/>
    </row>
    <row r="26" spans="2:12" ht="87.75" customHeight="1" x14ac:dyDescent="0.25">
      <c r="B26" s="16">
        <v>3</v>
      </c>
      <c r="C26" s="17" t="s">
        <v>19</v>
      </c>
      <c r="D26" s="16" t="s">
        <v>4</v>
      </c>
      <c r="E26" s="83" t="s">
        <v>30</v>
      </c>
      <c r="F26" s="84"/>
      <c r="G26" s="84"/>
      <c r="H26" s="85"/>
    </row>
    <row r="27" spans="2:12" ht="37.9" customHeight="1" x14ac:dyDescent="0.25">
      <c r="B27" s="16">
        <v>4</v>
      </c>
      <c r="C27" s="16" t="s">
        <v>26</v>
      </c>
      <c r="D27" s="16" t="s">
        <v>4</v>
      </c>
      <c r="E27" s="83" t="s">
        <v>34</v>
      </c>
      <c r="F27" s="84"/>
      <c r="G27" s="84"/>
      <c r="H27" s="85"/>
    </row>
    <row r="28" spans="2:12" ht="121.5" customHeight="1" x14ac:dyDescent="0.25">
      <c r="B28" s="16">
        <v>5</v>
      </c>
      <c r="C28" s="16" t="s">
        <v>31</v>
      </c>
      <c r="D28" s="16" t="s">
        <v>4</v>
      </c>
      <c r="E28" s="83" t="s">
        <v>35</v>
      </c>
      <c r="F28" s="84"/>
      <c r="G28" s="84"/>
      <c r="H28" s="85"/>
      <c r="I28" s="39"/>
    </row>
    <row r="29" spans="2:12" ht="121.5" customHeight="1" x14ac:dyDescent="0.25">
      <c r="B29" s="16">
        <v>6</v>
      </c>
      <c r="C29" s="16" t="s">
        <v>29</v>
      </c>
      <c r="D29" s="16" t="s">
        <v>4</v>
      </c>
      <c r="E29" s="97" t="s">
        <v>36</v>
      </c>
      <c r="F29" s="98"/>
      <c r="G29" s="98"/>
      <c r="H29" s="98"/>
      <c r="I29" s="39"/>
    </row>
    <row r="30" spans="2:12" ht="95.25" customHeight="1" x14ac:dyDescent="0.25">
      <c r="B30" s="16">
        <v>7</v>
      </c>
      <c r="C30" s="16" t="s">
        <v>39</v>
      </c>
      <c r="D30" s="41" t="s">
        <v>40</v>
      </c>
      <c r="E30" s="99" t="s">
        <v>41</v>
      </c>
      <c r="F30" s="98"/>
      <c r="G30" s="98"/>
      <c r="H30" s="98"/>
      <c r="I30" s="39"/>
      <c r="L30" s="40"/>
    </row>
    <row r="31" spans="2:12" ht="37.5" customHeight="1" x14ac:dyDescent="0.25">
      <c r="B31" s="23"/>
      <c r="C31" s="22"/>
    </row>
    <row r="35" spans="2:8" ht="30" customHeight="1" x14ac:dyDescent="0.25">
      <c r="E35" s="3"/>
      <c r="F35" s="18" t="s">
        <v>14</v>
      </c>
      <c r="G35" s="3"/>
    </row>
    <row r="36" spans="2:8" ht="18" x14ac:dyDescent="0.25">
      <c r="E36" s="3"/>
      <c r="F36" s="19" t="s">
        <v>15</v>
      </c>
      <c r="G36" s="3"/>
    </row>
    <row r="38" spans="2:8" ht="26.25" customHeight="1" x14ac:dyDescent="0.3">
      <c r="B38" s="86" t="s">
        <v>20</v>
      </c>
      <c r="C38" s="86"/>
      <c r="D38" s="86"/>
      <c r="E38" s="86"/>
      <c r="F38" s="86"/>
      <c r="G38" s="86"/>
      <c r="H38" s="20"/>
    </row>
    <row r="39" spans="2:8" ht="15.75" x14ac:dyDescent="0.25">
      <c r="B39" s="42" t="s">
        <v>16</v>
      </c>
      <c r="C39" s="21"/>
      <c r="D39" s="21"/>
      <c r="E39" s="21"/>
      <c r="F39" s="21"/>
      <c r="G39" s="21"/>
      <c r="H39" s="21"/>
    </row>
    <row r="40" spans="2:8" ht="15.75" x14ac:dyDescent="0.25">
      <c r="B40" s="21"/>
      <c r="C40" s="21"/>
      <c r="D40" s="21"/>
      <c r="E40" s="21"/>
      <c r="F40" s="21"/>
      <c r="G40" s="21"/>
      <c r="H40" s="21"/>
    </row>
  </sheetData>
  <sheetProtection algorithmName="SHA-512" hashValue="bPfhNVAlfdBNSOCJKGF3+V4ZW0I4PT8QBjsacZmqCRRSkKN8vuzMgfkxv7NDKbVWjbeevQvp2laBIixqru5N0g==" saltValue="BFNTGAEOKptuoXr3zvIRaQ==" spinCount="100000" sheet="1" objects="1" scenarios="1"/>
  <mergeCells count="25">
    <mergeCell ref="E27:H27"/>
    <mergeCell ref="E28:H28"/>
    <mergeCell ref="B38:G38"/>
    <mergeCell ref="E18:H18"/>
    <mergeCell ref="E19:H19"/>
    <mergeCell ref="E20:H20"/>
    <mergeCell ref="B25:C25"/>
    <mergeCell ref="E25:H25"/>
    <mergeCell ref="E26:H26"/>
    <mergeCell ref="E29:H29"/>
    <mergeCell ref="E30:H30"/>
    <mergeCell ref="E17:H17"/>
    <mergeCell ref="E5:H6"/>
    <mergeCell ref="E8:H8"/>
    <mergeCell ref="E9:H9"/>
    <mergeCell ref="B5:C6"/>
    <mergeCell ref="D5:D6"/>
    <mergeCell ref="E10:H10"/>
    <mergeCell ref="E11:H11"/>
    <mergeCell ref="E12:H12"/>
    <mergeCell ref="E15:H15"/>
    <mergeCell ref="E16:H16"/>
    <mergeCell ref="E7:H7"/>
    <mergeCell ref="E13:H13"/>
    <mergeCell ref="E14:H14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 2 do SWZ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Hoppe-Targas</dc:creator>
  <cp:lastModifiedBy>Piotr Kęszka</cp:lastModifiedBy>
  <dcterms:created xsi:type="dcterms:W3CDTF">2015-06-05T18:19:34Z</dcterms:created>
  <dcterms:modified xsi:type="dcterms:W3CDTF">2026-08-05T22:11:04Z</dcterms:modified>
</cp:coreProperties>
</file>